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omo\Desktop\Creative Ideas\Idea #1 - Rebudget Form\"/>
    </mc:Choice>
  </mc:AlternateContent>
  <xr:revisionPtr revIDLastSave="0" documentId="13_ncr:1_{F2DB7E09-0722-439F-BAB8-0286FE11A62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budget Request" sheetId="4" r:id="rId1"/>
  </sheets>
  <definedNames>
    <definedName name="_xlnm.Print_Area" localSheetId="0">'Rebudget Request'!$A$8:$F$76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  <c r="F64" i="4" l="1"/>
  <c r="F40" i="4"/>
  <c r="F44" i="4"/>
  <c r="F45" i="4"/>
  <c r="F46" i="4"/>
  <c r="F47" i="4"/>
  <c r="F48" i="4"/>
  <c r="F49" i="4"/>
  <c r="F50" i="4"/>
  <c r="F41" i="4" l="1"/>
  <c r="F42" i="4"/>
  <c r="F43" i="4"/>
  <c r="F51" i="4"/>
  <c r="F52" i="4"/>
  <c r="F53" i="4"/>
  <c r="F54" i="4"/>
  <c r="F55" i="4"/>
  <c r="F56" i="4"/>
  <c r="F57" i="4"/>
  <c r="B62" i="4"/>
  <c r="G40" i="4" s="1"/>
  <c r="E52" i="4"/>
  <c r="E53" i="4"/>
  <c r="E54" i="4"/>
  <c r="E55" i="4"/>
  <c r="E56" i="4"/>
  <c r="E57" i="4"/>
  <c r="E51" i="4"/>
  <c r="C52" i="4"/>
  <c r="C53" i="4"/>
  <c r="C54" i="4"/>
  <c r="C55" i="4"/>
  <c r="C56" i="4"/>
  <c r="C57" i="4"/>
  <c r="C51" i="4"/>
  <c r="G62" i="4" l="1"/>
  <c r="G47" i="4"/>
  <c r="G50" i="4"/>
  <c r="G51" i="4"/>
  <c r="G52" i="4"/>
  <c r="G53" i="4"/>
  <c r="G48" i="4"/>
  <c r="G56" i="4"/>
  <c r="G49" i="4"/>
  <c r="G57" i="4"/>
  <c r="G54" i="4"/>
  <c r="G55" i="4"/>
  <c r="G42" i="4"/>
  <c r="G43" i="4"/>
  <c r="G41" i="4"/>
  <c r="G44" i="4"/>
  <c r="G46" i="4"/>
  <c r="G45" i="4"/>
  <c r="D66" i="4"/>
  <c r="F59" i="4"/>
  <c r="G59" i="4" s="1"/>
  <c r="F68" i="4" l="1"/>
  <c r="F60" i="4"/>
  <c r="G60" i="4" l="1"/>
  <c r="F62" i="4"/>
  <c r="B66" i="4"/>
  <c r="G64" i="4" s="1"/>
  <c r="G66" i="4" l="1"/>
  <c r="B68" i="4"/>
  <c r="F66" i="4"/>
  <c r="D68" i="4" l="1" a="1"/>
  <c r="D6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<sst xmlns="http://schemas.openxmlformats.org/spreadsheetml/2006/main" count="97" uniqueCount="59">
  <si>
    <t>Sponsor:</t>
  </si>
  <si>
    <t>Category</t>
  </si>
  <si>
    <t>Supplies</t>
  </si>
  <si>
    <t>Comments/Justification (please provide information below in support of request):</t>
  </si>
  <si>
    <t>Project #:</t>
  </si>
  <si>
    <t>Current Budget</t>
  </si>
  <si>
    <t>Equipment</t>
  </si>
  <si>
    <t>Patient Care</t>
  </si>
  <si>
    <t>Other Expenses</t>
  </si>
  <si>
    <t>Subawards</t>
  </si>
  <si>
    <t>------------------------------</t>
  </si>
  <si>
    <t>Total Costs</t>
  </si>
  <si>
    <t>Amount</t>
  </si>
  <si>
    <t>Total Costs:</t>
  </si>
  <si>
    <t>Instructions:</t>
  </si>
  <si>
    <t>Budget Information</t>
  </si>
  <si>
    <t>Budget Period Start Date:</t>
  </si>
  <si>
    <t>Budget Period End Date:</t>
  </si>
  <si>
    <t>Date of Request:</t>
  </si>
  <si>
    <t>Department:</t>
  </si>
  <si>
    <t>Fund Code:</t>
  </si>
  <si>
    <t>Principal Investigator:</t>
  </si>
  <si>
    <t>CHLA Salary</t>
  </si>
  <si>
    <t>CHLA Fringe</t>
  </si>
  <si>
    <t>USC (Salary &amp; Fringe)</t>
  </si>
  <si>
    <t xml:space="preserve">Total Direct Cost </t>
  </si>
  <si>
    <t>Indirect Costs</t>
  </si>
  <si>
    <t xml:space="preserve">Change </t>
  </si>
  <si>
    <t xml:space="preserve">Processed By (PAA Only): </t>
  </si>
  <si>
    <t>Requestor:</t>
  </si>
  <si>
    <t>Process Date (PAA Only):</t>
  </si>
  <si>
    <t>New Budget</t>
  </si>
  <si>
    <t>RE-BUDGET REQUEST FORM</t>
  </si>
  <si>
    <t>Award Information</t>
  </si>
  <si>
    <t>Consultant Costs</t>
  </si>
  <si>
    <t>Purchased Services</t>
  </si>
  <si>
    <t>Tuition</t>
  </si>
  <si>
    <t>FNA Rate (%):</t>
  </si>
  <si>
    <t>-----------------------------</t>
  </si>
  <si>
    <r>
      <t xml:space="preserve">Complete information in both sections: </t>
    </r>
    <r>
      <rPr>
        <b/>
        <i/>
        <sz val="11"/>
        <color rgb="FF000000"/>
        <rFont val="Calibri"/>
        <family val="2"/>
        <scheme val="minor"/>
      </rPr>
      <t>Award Information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0000"/>
        <rFont val="Calibri"/>
        <family val="2"/>
        <scheme val="minor"/>
      </rPr>
      <t>Budget Information</t>
    </r>
  </si>
  <si>
    <r>
      <t xml:space="preserve">For </t>
    </r>
    <r>
      <rPr>
        <b/>
        <i/>
        <sz val="11"/>
        <rFont val="Calibri"/>
        <family val="2"/>
        <scheme val="minor"/>
      </rPr>
      <t>Budget Information</t>
    </r>
    <r>
      <rPr>
        <i/>
        <sz val="11"/>
        <rFont val="Calibri"/>
        <family val="2"/>
        <scheme val="minor"/>
      </rPr>
      <t>, please fill in the orange shaded cells. Other cells and columns are locked for editing</t>
    </r>
  </si>
  <si>
    <t>pic</t>
  </si>
  <si>
    <t>BUDGET BALANCE CHECK</t>
  </si>
  <si>
    <t>Award Terms Reviewed by Division:</t>
  </si>
  <si>
    <t>Award Terms Reviewed by Post Award:</t>
  </si>
  <si>
    <t xml:space="preserve">Domestic Travel </t>
  </si>
  <si>
    <t>***Please fill in orange fields only.  Blue fields are formulas and should not be altered.***</t>
  </si>
  <si>
    <t>%▲</t>
  </si>
  <si>
    <t>Clinical Trial Expenses</t>
  </si>
  <si>
    <t xml:space="preserve">REQUIRED </t>
  </si>
  <si>
    <t>Prior Approval Required:</t>
  </si>
  <si>
    <t>Prior Approval Attached:</t>
  </si>
  <si>
    <t>*If agency prior approval is required and you have not obtained one please work with your Post Award analyst to obtain approval</t>
  </si>
  <si>
    <t>Subaward &gt; 25K</t>
  </si>
  <si>
    <t>Subaward ≤ 25K</t>
  </si>
  <si>
    <t>Last Updated:</t>
  </si>
  <si>
    <r>
      <t xml:space="preserve">Enter </t>
    </r>
    <r>
      <rPr>
        <b/>
        <i/>
        <sz val="11"/>
        <color indexed="8"/>
        <rFont val="Calibri"/>
        <family val="2"/>
        <scheme val="minor"/>
      </rPr>
      <t>Current Budget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 xml:space="preserve">New Budget </t>
    </r>
    <r>
      <rPr>
        <i/>
        <sz val="11"/>
        <color theme="1"/>
        <rFont val="Calibri"/>
        <family val="2"/>
        <scheme val="minor"/>
      </rPr>
      <t xml:space="preserve">information for </t>
    </r>
    <r>
      <rPr>
        <i/>
        <u/>
        <sz val="11"/>
        <color theme="1"/>
        <rFont val="Calibri"/>
        <family val="2"/>
        <scheme val="minor"/>
      </rPr>
      <t>same budget period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indexed="8"/>
        <rFont val="Calibri"/>
        <family val="2"/>
        <scheme val="minor"/>
      </rPr>
      <t xml:space="preserve">Change </t>
    </r>
    <r>
      <rPr>
        <i/>
        <sz val="11"/>
        <color theme="1"/>
        <rFont val="Calibri"/>
        <family val="2"/>
        <scheme val="minor"/>
      </rPr>
      <t xml:space="preserve">will calculate automatically. </t>
    </r>
    <r>
      <rPr>
        <b/>
        <i/>
        <sz val="11"/>
        <color theme="1"/>
        <rFont val="Calibri"/>
        <family val="2"/>
        <scheme val="minor"/>
      </rPr>
      <t>Please note that the net change should be $0.00.</t>
    </r>
  </si>
  <si>
    <r>
      <t xml:space="preserve">For Award Information, please enter </t>
    </r>
    <r>
      <rPr>
        <b/>
        <i/>
        <sz val="11"/>
        <color theme="1"/>
        <rFont val="Calibri"/>
        <family val="2"/>
        <scheme val="minor"/>
      </rPr>
      <t>all</t>
    </r>
    <r>
      <rPr>
        <i/>
        <sz val="11"/>
        <color theme="1"/>
        <rFont val="Calibri"/>
        <family val="2"/>
        <scheme val="minor"/>
      </rPr>
      <t xml:space="preserve"> highlighted fields in orange. Please leave PAA field blank to be completed by TSRI</t>
    </r>
  </si>
  <si>
    <r>
      <t xml:space="preserve">If </t>
    </r>
    <r>
      <rPr>
        <b/>
        <i/>
        <sz val="11"/>
        <color theme="1"/>
        <rFont val="Calibri"/>
        <family val="2"/>
        <scheme val="minor"/>
      </rPr>
      <t>%▲</t>
    </r>
    <r>
      <rPr>
        <i/>
        <sz val="11"/>
        <color theme="1"/>
        <rFont val="Calibri"/>
        <family val="2"/>
        <scheme val="minor"/>
      </rPr>
      <t xml:space="preserve"> indicates red for any single category you will need to obtain prior approval from sponsor in order for TSRI to process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</si>
</sst>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4" fontId="0" fillId="4" borderId="1" xfId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0" fontId="0" fillId="0" borderId="3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4" fontId="0" fillId="4" borderId="1" xfId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44" fontId="2" fillId="2" borderId="1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0" fontId="0" fillId="0" borderId="7" xfId="0" applyNumberFormat="1" applyBorder="1" applyAlignment="1" applyProtection="1">
      <alignment horizontal="right" vertical="center"/>
      <protection locked="0"/>
    </xf>
    <xf numFmtId="40" fontId="0" fillId="0" borderId="4" xfId="0" applyNumberFormat="1" applyBorder="1" applyAlignment="1" applyProtection="1">
      <alignment horizontal="right" vertical="center"/>
      <protection locked="0"/>
    </xf>
    <xf numFmtId="44" fontId="0" fillId="4" borderId="1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vertical="center"/>
    </xf>
    <xf numFmtId="44" fontId="2" fillId="0" borderId="0" xfId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9" fontId="2" fillId="0" borderId="1" xfId="2" applyFont="1" applyFill="1" applyBorder="1" applyAlignment="1" applyProtection="1">
      <alignment horizontal="center" vertical="center" wrapText="1"/>
      <protection locked="0"/>
    </xf>
    <xf numFmtId="44" fontId="0" fillId="0" borderId="0" xfId="2" applyNumberFormat="1" applyFont="1" applyAlignment="1" applyProtection="1">
      <alignment vertical="center"/>
      <protection locked="0"/>
    </xf>
    <xf numFmtId="44" fontId="15" fillId="2" borderId="1" xfId="1" applyFont="1" applyFill="1" applyBorder="1" applyAlignment="1" applyProtection="1">
      <alignment vertical="center"/>
    </xf>
    <xf numFmtId="10" fontId="16" fillId="0" borderId="0" xfId="2" applyNumberFormat="1" applyFont="1" applyAlignment="1" applyProtection="1">
      <alignment horizontal="center" vertical="center"/>
    </xf>
    <xf numFmtId="44" fontId="0" fillId="0" borderId="0" xfId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164" fontId="18" fillId="0" borderId="0" xfId="1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0" fontId="2" fillId="0" borderId="5" xfId="2" applyNumberFormat="1" applyFont="1" applyBorder="1" applyAlignment="1" applyProtection="1">
      <alignment horizontal="center" vertical="center" wrapText="1"/>
      <protection locked="0"/>
    </xf>
    <xf numFmtId="44" fontId="2" fillId="5" borderId="0" xfId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right" vertical="center"/>
      <protection locked="0"/>
    </xf>
    <xf numFmtId="14" fontId="23" fillId="0" borderId="0" xfId="0" applyNumberFormat="1" applyFont="1" applyAlignment="1" applyProtection="1">
      <alignment horizontal="left" vertical="center"/>
      <protection locked="0"/>
    </xf>
    <xf numFmtId="10" fontId="24" fillId="0" borderId="0" xfId="2" applyNumberFormat="1" applyFont="1" applyFill="1" applyAlignment="1" applyProtection="1">
      <alignment horizontal="center" vertical="center"/>
    </xf>
    <xf numFmtId="10" fontId="24" fillId="0" borderId="0" xfId="2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0" fontId="24" fillId="0" borderId="0" xfId="2" applyNumberFormat="1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top" wrapText="1" shrinkToFit="1" readingOrder="1"/>
      <protection locked="0"/>
    </xf>
    <xf numFmtId="0" fontId="2" fillId="0" borderId="0" xfId="0" applyFont="1" applyAlignment="1" applyProtection="1">
      <alignment horizontal="left" vertical="top" wrapText="1" shrinkToFit="1" readingOrder="1"/>
      <protection locked="0"/>
    </xf>
    <xf numFmtId="0" fontId="2" fillId="0" borderId="7" xfId="0" applyFont="1" applyBorder="1" applyAlignment="1" applyProtection="1">
      <alignment horizontal="left" vertical="top" wrapText="1" shrinkToFit="1" readingOrder="1"/>
      <protection locked="0"/>
    </xf>
    <xf numFmtId="0" fontId="2" fillId="0" borderId="11" xfId="0" applyFont="1" applyBorder="1" applyAlignment="1" applyProtection="1">
      <alignment horizontal="left" vertical="top" wrapText="1" shrinkToFit="1" readingOrder="1"/>
      <protection locked="0"/>
    </xf>
    <xf numFmtId="0" fontId="2" fillId="0" borderId="12" xfId="0" applyFont="1" applyBorder="1" applyAlignment="1" applyProtection="1">
      <alignment horizontal="left" vertical="top" wrapText="1" shrinkToFit="1" readingOrder="1"/>
      <protection locked="0"/>
    </xf>
    <xf numFmtId="0" fontId="2" fillId="0" borderId="13" xfId="0" applyFont="1" applyBorder="1" applyAlignment="1" applyProtection="1">
      <alignment horizontal="left" vertical="top" wrapText="1" shrinkToFit="1" readingOrder="1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</xdr:colOff>
      <xdr:row>0</xdr:row>
      <xdr:rowOff>85725</xdr:rowOff>
    </xdr:from>
    <xdr:to>
      <xdr:col>2</xdr:col>
      <xdr:colOff>1144905</xdr:colOff>
      <xdr:row>3</xdr:row>
      <xdr:rowOff>53340</xdr:rowOff>
    </xdr:to>
    <xdr:pic>
      <xdr:nvPicPr>
        <xdr:cNvPr id="2" name="Picture 3" descr="Macintosh HD:Users:jim:Desktop:JOBS:   REBRANDING: CHLA FINAL LOGOS ®:SABAN:CHLA-Butterfly-Logo®SUPERHORIZ_SA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" y="85725"/>
          <a:ext cx="4063365" cy="50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708660</xdr:colOff>
          <xdr:row>30</xdr:row>
          <xdr:rowOff>160020</xdr:rowOff>
        </xdr:from>
        <xdr:to>
          <xdr:col>6</xdr:col>
          <xdr:colOff>142875</xdr:colOff>
          <xdr:row>32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30</xdr:row>
          <xdr:rowOff>160020</xdr:rowOff>
        </xdr:from>
        <xdr:to>
          <xdr:col>2</xdr:col>
          <xdr:colOff>1543050</xdr:colOff>
          <xdr:row>32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showZeros="0" tabSelected="1" workbookViewId="0">
      <selection activeCell="F22" sqref="F22"/>
    </sheetView>
  </sheetViews>
  <sheetFormatPr defaultColWidth="8.88671875" defaultRowHeight="14.4" x14ac:dyDescent="0.3"/>
  <cols>
    <col min="1" max="1" width="24.109375" style="1" customWidth="1"/>
    <col min="2" max="2" width="21" style="1" customWidth="1"/>
    <col min="3" max="3" width="25.33203125" style="1" customWidth="1"/>
    <col min="4" max="4" width="23.6640625" style="1" customWidth="1"/>
    <col min="5" max="5" width="23.5546875" style="1" customWidth="1"/>
    <col min="6" max="6" width="20.6640625" style="1" customWidth="1"/>
    <col min="7" max="7" width="7.88671875" style="1" customWidth="1"/>
    <col min="8" max="8" width="11.33203125" style="1" bestFit="1" customWidth="1"/>
    <col min="9" max="11" width="8.88671875" style="1"/>
    <col min="12" max="12" width="12.21875" style="1" bestFit="1" customWidth="1"/>
    <col min="13" max="13" width="8.88671875" style="1"/>
    <col min="14" max="14" width="12.21875" style="1" bestFit="1" customWidth="1"/>
    <col min="15" max="16384" width="8.88671875" style="1"/>
  </cols>
  <sheetData>
    <row r="1" spans="1:6" x14ac:dyDescent="0.3">
      <c r="E1" s="61" t="s">
        <v>55</v>
      </c>
      <c r="F1" s="62">
        <v>45238</v>
      </c>
    </row>
    <row r="3" spans="1:6" x14ac:dyDescent="0.3">
      <c r="B3" s="1" t="s">
        <v>41</v>
      </c>
    </row>
    <row r="6" spans="1:6" ht="21" x14ac:dyDescent="0.3">
      <c r="A6" s="67" t="s">
        <v>32</v>
      </c>
      <c r="B6" s="67"/>
      <c r="C6" s="67"/>
      <c r="D6" s="67"/>
      <c r="E6" s="67"/>
      <c r="F6" s="67"/>
    </row>
    <row r="8" spans="1:6" x14ac:dyDescent="0.3">
      <c r="A8" s="2" t="s">
        <v>14</v>
      </c>
    </row>
    <row r="9" spans="1:6" x14ac:dyDescent="0.3">
      <c r="A9" s="32" t="s">
        <v>39</v>
      </c>
    </row>
    <row r="10" spans="1:6" s="3" customFormat="1" x14ac:dyDescent="0.3">
      <c r="A10" s="32" t="s">
        <v>57</v>
      </c>
    </row>
    <row r="11" spans="1:6" s="3" customFormat="1" x14ac:dyDescent="0.3">
      <c r="A11" s="33" t="s">
        <v>40</v>
      </c>
    </row>
    <row r="12" spans="1:6" s="3" customFormat="1" x14ac:dyDescent="0.3">
      <c r="A12" s="32" t="s">
        <v>56</v>
      </c>
    </row>
    <row r="13" spans="1:6" s="3" customFormat="1" x14ac:dyDescent="0.3">
      <c r="A13" s="32" t="s">
        <v>58</v>
      </c>
    </row>
    <row r="15" spans="1:6" ht="18" x14ac:dyDescent="0.3">
      <c r="A15" s="68" t="s">
        <v>33</v>
      </c>
      <c r="B15" s="68"/>
      <c r="C15" s="68"/>
      <c r="D15" s="68"/>
      <c r="E15" s="68"/>
      <c r="F15" s="68"/>
    </row>
    <row r="16" spans="1:6" ht="15" thickBot="1" x14ac:dyDescent="0.35">
      <c r="A16" s="4"/>
      <c r="B16" s="5"/>
      <c r="C16" s="5"/>
      <c r="D16" s="4"/>
      <c r="E16" s="4"/>
      <c r="F16" s="4"/>
    </row>
    <row r="17" spans="1:7" ht="15" thickTop="1" x14ac:dyDescent="0.3">
      <c r="A17" s="32"/>
      <c r="D17" s="6"/>
    </row>
    <row r="18" spans="1:7" x14ac:dyDescent="0.3">
      <c r="A18" s="7" t="s">
        <v>4</v>
      </c>
      <c r="B18" s="69"/>
      <c r="C18" s="70"/>
      <c r="D18" s="9" t="s">
        <v>21</v>
      </c>
      <c r="E18" s="69"/>
      <c r="F18" s="70"/>
    </row>
    <row r="19" spans="1:7" x14ac:dyDescent="0.3">
      <c r="A19" s="7"/>
      <c r="B19" s="71"/>
      <c r="C19" s="71"/>
      <c r="D19" s="8"/>
      <c r="E19" s="73"/>
      <c r="F19" s="73"/>
    </row>
    <row r="20" spans="1:7" x14ac:dyDescent="0.3">
      <c r="A20" s="9" t="s">
        <v>19</v>
      </c>
      <c r="B20" s="69"/>
      <c r="C20" s="70"/>
      <c r="D20" s="8" t="s">
        <v>0</v>
      </c>
      <c r="E20" s="69"/>
      <c r="F20" s="70"/>
    </row>
    <row r="21" spans="1:7" x14ac:dyDescent="0.3">
      <c r="A21" s="7"/>
      <c r="B21" s="71"/>
      <c r="C21" s="71"/>
      <c r="D21" s="8"/>
      <c r="E21" s="73"/>
      <c r="F21" s="73"/>
      <c r="G21" s="6"/>
    </row>
    <row r="22" spans="1:7" x14ac:dyDescent="0.3">
      <c r="A22" s="10" t="s">
        <v>20</v>
      </c>
      <c r="B22" s="69"/>
      <c r="C22" s="70"/>
      <c r="D22" s="9" t="s">
        <v>37</v>
      </c>
      <c r="E22" s="59"/>
      <c r="F22" s="45"/>
      <c r="G22" s="50"/>
    </row>
    <row r="23" spans="1:7" x14ac:dyDescent="0.3">
      <c r="A23" s="10"/>
      <c r="B23" s="71"/>
      <c r="C23" s="71"/>
      <c r="D23" s="8"/>
      <c r="E23" s="73"/>
      <c r="F23" s="73"/>
    </row>
    <row r="24" spans="1:7" x14ac:dyDescent="0.3">
      <c r="A24" s="7" t="s">
        <v>16</v>
      </c>
      <c r="B24" s="74"/>
      <c r="C24" s="75"/>
      <c r="D24" s="9" t="s">
        <v>17</v>
      </c>
      <c r="E24" s="74"/>
      <c r="F24" s="75"/>
    </row>
    <row r="25" spans="1:7" x14ac:dyDescent="0.3">
      <c r="A25" s="10"/>
      <c r="B25" s="71"/>
      <c r="C25" s="71"/>
      <c r="D25" s="8"/>
      <c r="E25" s="73"/>
      <c r="F25" s="73"/>
    </row>
    <row r="26" spans="1:7" x14ac:dyDescent="0.3">
      <c r="A26" s="9" t="s">
        <v>50</v>
      </c>
      <c r="B26" s="76"/>
      <c r="C26" s="77"/>
      <c r="D26" s="9" t="s">
        <v>51</v>
      </c>
      <c r="E26" s="76"/>
      <c r="F26" s="77"/>
    </row>
    <row r="27" spans="1:7" x14ac:dyDescent="0.3">
      <c r="A27" s="6"/>
      <c r="B27" s="90"/>
      <c r="C27" s="90"/>
      <c r="E27" s="90"/>
      <c r="F27" s="90"/>
    </row>
    <row r="28" spans="1:7" x14ac:dyDescent="0.3">
      <c r="A28" s="7" t="s">
        <v>29</v>
      </c>
      <c r="B28" s="69"/>
      <c r="C28" s="70"/>
      <c r="D28" s="9" t="s">
        <v>18</v>
      </c>
      <c r="E28" s="74"/>
      <c r="F28" s="75"/>
    </row>
    <row r="30" spans="1:7" x14ac:dyDescent="0.3">
      <c r="A30" s="7" t="s">
        <v>28</v>
      </c>
      <c r="B30" s="69"/>
      <c r="C30" s="70"/>
      <c r="D30" s="7" t="s">
        <v>30</v>
      </c>
      <c r="E30" s="74"/>
      <c r="F30" s="75"/>
    </row>
    <row r="32" spans="1:7" x14ac:dyDescent="0.3">
      <c r="B32" s="9" t="s">
        <v>43</v>
      </c>
      <c r="E32" s="9" t="s">
        <v>44</v>
      </c>
    </row>
    <row r="34" spans="1:14" ht="18" x14ac:dyDescent="0.3">
      <c r="A34" s="68" t="s">
        <v>15</v>
      </c>
      <c r="B34" s="68"/>
      <c r="C34" s="68"/>
      <c r="D34" s="68"/>
      <c r="E34" s="68"/>
      <c r="F34" s="68"/>
    </row>
    <row r="35" spans="1:14" ht="5.4" customHeight="1" x14ac:dyDescent="0.3">
      <c r="A35" s="93"/>
      <c r="B35" s="93"/>
      <c r="C35" s="93"/>
      <c r="D35" s="93"/>
      <c r="E35" s="93"/>
      <c r="F35" s="93"/>
    </row>
    <row r="36" spans="1:14" x14ac:dyDescent="0.3">
      <c r="A36" s="72" t="s">
        <v>46</v>
      </c>
      <c r="B36" s="72"/>
      <c r="C36" s="72"/>
      <c r="D36" s="72"/>
      <c r="E36" s="72"/>
      <c r="F36" s="72"/>
    </row>
    <row r="37" spans="1:14" ht="6" customHeight="1" x14ac:dyDescent="0.3">
      <c r="A37" s="51"/>
      <c r="B37" s="52"/>
      <c r="C37" s="52"/>
      <c r="D37" s="53"/>
      <c r="E37" s="52"/>
      <c r="F37" s="52"/>
    </row>
    <row r="38" spans="1:14" x14ac:dyDescent="0.3">
      <c r="A38" s="91" t="s">
        <v>5</v>
      </c>
      <c r="B38" s="92"/>
      <c r="C38" s="91" t="s">
        <v>31</v>
      </c>
      <c r="D38" s="92"/>
      <c r="E38" s="91" t="s">
        <v>27</v>
      </c>
      <c r="F38" s="92"/>
      <c r="G38" s="44"/>
    </row>
    <row r="39" spans="1:14" x14ac:dyDescent="0.3">
      <c r="A39" s="11" t="s">
        <v>1</v>
      </c>
      <c r="B39" s="11" t="s">
        <v>12</v>
      </c>
      <c r="C39" s="11" t="s">
        <v>1</v>
      </c>
      <c r="D39" s="11" t="s">
        <v>12</v>
      </c>
      <c r="E39" s="11" t="s">
        <v>1</v>
      </c>
      <c r="F39" s="11" t="s">
        <v>12</v>
      </c>
      <c r="G39" s="48" t="s">
        <v>47</v>
      </c>
    </row>
    <row r="40" spans="1:14" x14ac:dyDescent="0.3">
      <c r="A40" s="39" t="s">
        <v>24</v>
      </c>
      <c r="B40" s="12"/>
      <c r="C40" s="34" t="s">
        <v>24</v>
      </c>
      <c r="D40" s="12"/>
      <c r="E40" s="13" t="s">
        <v>24</v>
      </c>
      <c r="F40" s="38">
        <f>D40-B40</f>
        <v>0</v>
      </c>
      <c r="G40" s="64" t="str">
        <f>IFERROR(F40/$B$62, " ")</f>
        <v xml:space="preserve"> </v>
      </c>
      <c r="H40" s="46"/>
      <c r="I40" s="43"/>
    </row>
    <row r="41" spans="1:14" x14ac:dyDescent="0.3">
      <c r="A41" s="39" t="s">
        <v>22</v>
      </c>
      <c r="B41" s="14"/>
      <c r="C41" s="35" t="s">
        <v>22</v>
      </c>
      <c r="D41" s="14"/>
      <c r="E41" s="13" t="s">
        <v>22</v>
      </c>
      <c r="F41" s="38">
        <f t="shared" ref="F41:F57" si="0">D41-B41</f>
        <v>0</v>
      </c>
      <c r="G41" s="64" t="str">
        <f>IFERROR(F41/$B$62, " ")</f>
        <v xml:space="preserve"> </v>
      </c>
      <c r="H41" s="46"/>
      <c r="I41" s="43"/>
    </row>
    <row r="42" spans="1:14" x14ac:dyDescent="0.3">
      <c r="A42" s="39" t="s">
        <v>23</v>
      </c>
      <c r="B42" s="14"/>
      <c r="C42" s="35" t="s">
        <v>23</v>
      </c>
      <c r="D42" s="14"/>
      <c r="E42" s="13" t="s">
        <v>23</v>
      </c>
      <c r="F42" s="38">
        <f t="shared" si="0"/>
        <v>0</v>
      </c>
      <c r="G42" s="64" t="str">
        <f t="shared" ref="G42:G60" si="1">IFERROR(F42/$B$62, " ")</f>
        <v xml:space="preserve"> </v>
      </c>
      <c r="H42" s="46"/>
      <c r="I42" s="43"/>
    </row>
    <row r="43" spans="1:14" x14ac:dyDescent="0.3">
      <c r="A43" s="39" t="s">
        <v>34</v>
      </c>
      <c r="B43" s="15"/>
      <c r="C43" s="35" t="s">
        <v>34</v>
      </c>
      <c r="D43" s="15"/>
      <c r="E43" s="13" t="s">
        <v>34</v>
      </c>
      <c r="F43" s="38">
        <f t="shared" si="0"/>
        <v>0</v>
      </c>
      <c r="G43" s="64" t="str">
        <f t="shared" si="1"/>
        <v xml:space="preserve"> </v>
      </c>
      <c r="H43" s="46"/>
      <c r="I43" s="43"/>
    </row>
    <row r="44" spans="1:14" x14ac:dyDescent="0.3">
      <c r="A44" s="39" t="s">
        <v>6</v>
      </c>
      <c r="B44" s="15"/>
      <c r="C44" s="35" t="s">
        <v>6</v>
      </c>
      <c r="D44" s="15"/>
      <c r="E44" s="13" t="s">
        <v>6</v>
      </c>
      <c r="F44" s="38">
        <f t="shared" si="0"/>
        <v>0</v>
      </c>
      <c r="G44" s="64" t="str">
        <f t="shared" si="1"/>
        <v xml:space="preserve"> </v>
      </c>
      <c r="H44" s="46"/>
      <c r="I44" s="43"/>
      <c r="L44" s="54"/>
      <c r="N44" s="54"/>
    </row>
    <row r="45" spans="1:14" x14ac:dyDescent="0.3">
      <c r="A45" s="39" t="s">
        <v>2</v>
      </c>
      <c r="B45" s="15"/>
      <c r="C45" s="35" t="s">
        <v>2</v>
      </c>
      <c r="D45" s="15"/>
      <c r="E45" s="13" t="s">
        <v>2</v>
      </c>
      <c r="F45" s="38">
        <f t="shared" si="0"/>
        <v>0</v>
      </c>
      <c r="G45" s="64" t="str">
        <f t="shared" si="1"/>
        <v xml:space="preserve"> </v>
      </c>
      <c r="H45" s="46"/>
      <c r="I45" s="43"/>
      <c r="J45" s="54"/>
    </row>
    <row r="46" spans="1:14" x14ac:dyDescent="0.3">
      <c r="A46" s="39" t="s">
        <v>45</v>
      </c>
      <c r="B46" s="15"/>
      <c r="C46" s="35" t="s">
        <v>45</v>
      </c>
      <c r="D46" s="15"/>
      <c r="E46" s="13" t="s">
        <v>45</v>
      </c>
      <c r="F46" s="38">
        <f t="shared" si="0"/>
        <v>0</v>
      </c>
      <c r="G46" s="64" t="str">
        <f t="shared" si="1"/>
        <v xml:space="preserve"> </v>
      </c>
      <c r="H46" s="46"/>
      <c r="I46" s="43"/>
      <c r="L46" s="49"/>
    </row>
    <row r="47" spans="1:14" x14ac:dyDescent="0.3">
      <c r="A47" s="39" t="s">
        <v>7</v>
      </c>
      <c r="B47" s="15"/>
      <c r="C47" s="35" t="s">
        <v>7</v>
      </c>
      <c r="D47" s="15"/>
      <c r="E47" s="13" t="s">
        <v>7</v>
      </c>
      <c r="F47" s="38">
        <f t="shared" si="0"/>
        <v>0</v>
      </c>
      <c r="G47" s="64" t="str">
        <f>IFERROR(F47/$B$62, " ")</f>
        <v xml:space="preserve"> </v>
      </c>
      <c r="H47" s="46"/>
      <c r="I47" s="43"/>
      <c r="L47" s="49"/>
      <c r="M47" s="43"/>
      <c r="N47" s="54"/>
    </row>
    <row r="48" spans="1:14" x14ac:dyDescent="0.3">
      <c r="A48" s="39" t="s">
        <v>35</v>
      </c>
      <c r="B48" s="15"/>
      <c r="C48" s="35" t="s">
        <v>35</v>
      </c>
      <c r="D48" s="15"/>
      <c r="E48" s="13" t="s">
        <v>35</v>
      </c>
      <c r="F48" s="38">
        <f t="shared" si="0"/>
        <v>0</v>
      </c>
      <c r="G48" s="64" t="str">
        <f t="shared" si="1"/>
        <v xml:space="preserve"> </v>
      </c>
      <c r="H48" s="46"/>
      <c r="I48" s="43"/>
      <c r="L48" s="49"/>
    </row>
    <row r="49" spans="1:12" x14ac:dyDescent="0.3">
      <c r="A49" s="39" t="s">
        <v>8</v>
      </c>
      <c r="B49" s="15"/>
      <c r="C49" s="35" t="s">
        <v>8</v>
      </c>
      <c r="D49" s="15"/>
      <c r="E49" s="13" t="s">
        <v>8</v>
      </c>
      <c r="F49" s="38">
        <f t="shared" si="0"/>
        <v>0</v>
      </c>
      <c r="G49" s="64" t="str">
        <f t="shared" si="1"/>
        <v xml:space="preserve"> </v>
      </c>
      <c r="H49" s="46"/>
      <c r="L49" s="49"/>
    </row>
    <row r="50" spans="1:12" x14ac:dyDescent="0.3">
      <c r="A50" s="39" t="s">
        <v>36</v>
      </c>
      <c r="B50" s="15"/>
      <c r="C50" s="35" t="s">
        <v>36</v>
      </c>
      <c r="D50" s="15"/>
      <c r="E50" s="13" t="s">
        <v>36</v>
      </c>
      <c r="F50" s="38">
        <f t="shared" si="0"/>
        <v>0</v>
      </c>
      <c r="G50" s="64" t="str">
        <f t="shared" si="1"/>
        <v xml:space="preserve"> </v>
      </c>
      <c r="H50" s="46"/>
      <c r="I50" s="43"/>
      <c r="L50" s="49"/>
    </row>
    <row r="51" spans="1:12" x14ac:dyDescent="0.3">
      <c r="A51" s="16" t="s">
        <v>48</v>
      </c>
      <c r="B51" s="15"/>
      <c r="C51" s="13" t="str">
        <f>+A51</f>
        <v>Clinical Trial Expenses</v>
      </c>
      <c r="D51" s="15"/>
      <c r="E51" s="13" t="str">
        <f>+A51</f>
        <v>Clinical Trial Expenses</v>
      </c>
      <c r="F51" s="38">
        <f t="shared" si="0"/>
        <v>0</v>
      </c>
      <c r="G51" s="64" t="str">
        <f t="shared" si="1"/>
        <v xml:space="preserve"> </v>
      </c>
      <c r="H51" s="46"/>
      <c r="I51" s="43"/>
    </row>
    <row r="52" spans="1:12" x14ac:dyDescent="0.3">
      <c r="A52" s="16"/>
      <c r="B52" s="15"/>
      <c r="C52" s="13">
        <f t="shared" ref="C52:C57" si="2">+A52</f>
        <v>0</v>
      </c>
      <c r="D52" s="15"/>
      <c r="E52" s="13">
        <f t="shared" ref="E52:E57" si="3">+A52</f>
        <v>0</v>
      </c>
      <c r="F52" s="38">
        <f t="shared" si="0"/>
        <v>0</v>
      </c>
      <c r="G52" s="64" t="str">
        <f t="shared" si="1"/>
        <v xml:space="preserve"> </v>
      </c>
      <c r="H52" s="46"/>
      <c r="I52" s="43"/>
    </row>
    <row r="53" spans="1:12" x14ac:dyDescent="0.3">
      <c r="A53" s="16"/>
      <c r="B53" s="15"/>
      <c r="C53" s="13">
        <f t="shared" si="2"/>
        <v>0</v>
      </c>
      <c r="D53" s="15"/>
      <c r="E53" s="13">
        <f t="shared" si="3"/>
        <v>0</v>
      </c>
      <c r="F53" s="38">
        <f t="shared" si="0"/>
        <v>0</v>
      </c>
      <c r="G53" s="64" t="str">
        <f t="shared" si="1"/>
        <v xml:space="preserve"> </v>
      </c>
      <c r="H53" s="46"/>
      <c r="I53" s="43"/>
    </row>
    <row r="54" spans="1:12" x14ac:dyDescent="0.3">
      <c r="A54" s="16"/>
      <c r="B54" s="15"/>
      <c r="C54" s="13">
        <f t="shared" si="2"/>
        <v>0</v>
      </c>
      <c r="D54" s="15"/>
      <c r="E54" s="13">
        <f t="shared" si="3"/>
        <v>0</v>
      </c>
      <c r="F54" s="38">
        <f t="shared" si="0"/>
        <v>0</v>
      </c>
      <c r="G54" s="64" t="str">
        <f t="shared" si="1"/>
        <v xml:space="preserve"> </v>
      </c>
      <c r="H54" s="46"/>
      <c r="I54" s="43"/>
    </row>
    <row r="55" spans="1:12" x14ac:dyDescent="0.3">
      <c r="A55" s="16"/>
      <c r="B55" s="15"/>
      <c r="C55" s="13">
        <f t="shared" si="2"/>
        <v>0</v>
      </c>
      <c r="D55" s="15"/>
      <c r="E55" s="13">
        <f t="shared" si="3"/>
        <v>0</v>
      </c>
      <c r="F55" s="38">
        <f t="shared" si="0"/>
        <v>0</v>
      </c>
      <c r="G55" s="64" t="str">
        <f t="shared" si="1"/>
        <v xml:space="preserve"> </v>
      </c>
      <c r="H55" s="46"/>
      <c r="I55" s="43"/>
    </row>
    <row r="56" spans="1:12" x14ac:dyDescent="0.3">
      <c r="A56" s="16"/>
      <c r="B56" s="15"/>
      <c r="C56" s="13">
        <f t="shared" si="2"/>
        <v>0</v>
      </c>
      <c r="D56" s="15"/>
      <c r="E56" s="13">
        <f t="shared" si="3"/>
        <v>0</v>
      </c>
      <c r="F56" s="38">
        <f t="shared" si="0"/>
        <v>0</v>
      </c>
      <c r="G56" s="64" t="str">
        <f t="shared" si="1"/>
        <v xml:space="preserve"> </v>
      </c>
      <c r="H56" s="46"/>
      <c r="I56" s="43"/>
    </row>
    <row r="57" spans="1:12" x14ac:dyDescent="0.3">
      <c r="A57" s="16"/>
      <c r="B57" s="15"/>
      <c r="C57" s="13">
        <f t="shared" si="2"/>
        <v>0</v>
      </c>
      <c r="D57" s="15"/>
      <c r="E57" s="13">
        <f t="shared" si="3"/>
        <v>0</v>
      </c>
      <c r="F57" s="38">
        <f t="shared" si="0"/>
        <v>0</v>
      </c>
      <c r="G57" s="64" t="str">
        <f t="shared" si="1"/>
        <v xml:space="preserve"> </v>
      </c>
      <c r="H57" s="46"/>
      <c r="I57" s="43"/>
    </row>
    <row r="58" spans="1:12" x14ac:dyDescent="0.3">
      <c r="A58" s="40" t="s">
        <v>9</v>
      </c>
      <c r="B58" s="29" t="s">
        <v>10</v>
      </c>
      <c r="C58" s="28" t="s">
        <v>9</v>
      </c>
      <c r="D58" s="30" t="s">
        <v>10</v>
      </c>
      <c r="E58" s="31" t="s">
        <v>9</v>
      </c>
      <c r="F58" s="30" t="s">
        <v>38</v>
      </c>
      <c r="G58" s="64"/>
      <c r="H58" s="46"/>
      <c r="I58" s="43"/>
    </row>
    <row r="59" spans="1:12" x14ac:dyDescent="0.3">
      <c r="A59" s="16" t="s">
        <v>54</v>
      </c>
      <c r="B59" s="15"/>
      <c r="C59" s="13" t="s">
        <v>54</v>
      </c>
      <c r="D59" s="15"/>
      <c r="E59" s="13" t="s">
        <v>54</v>
      </c>
      <c r="F59" s="17">
        <f>D59-B59</f>
        <v>0</v>
      </c>
      <c r="G59" s="64" t="str">
        <f t="shared" si="1"/>
        <v xml:space="preserve"> </v>
      </c>
      <c r="H59" s="46"/>
      <c r="I59" s="43"/>
    </row>
    <row r="60" spans="1:12" x14ac:dyDescent="0.3">
      <c r="A60" s="16" t="s">
        <v>53</v>
      </c>
      <c r="B60" s="15"/>
      <c r="C60" s="13" t="s">
        <v>53</v>
      </c>
      <c r="D60" s="15"/>
      <c r="E60" s="13" t="s">
        <v>53</v>
      </c>
      <c r="F60" s="17">
        <f>D60-B60</f>
        <v>0</v>
      </c>
      <c r="G60" s="64" t="str">
        <f t="shared" si="1"/>
        <v xml:space="preserve"> </v>
      </c>
      <c r="H60" s="46"/>
      <c r="I60" s="43"/>
    </row>
    <row r="61" spans="1:12" x14ac:dyDescent="0.3">
      <c r="A61" s="18"/>
      <c r="B61" s="19"/>
      <c r="C61" s="6"/>
      <c r="D61" s="19"/>
      <c r="E61" s="18"/>
      <c r="F61" s="36"/>
      <c r="G61" s="65"/>
      <c r="H61" s="46"/>
      <c r="I61" s="43"/>
    </row>
    <row r="62" spans="1:12" x14ac:dyDescent="0.3">
      <c r="A62" s="20" t="s">
        <v>25</v>
      </c>
      <c r="B62" s="47">
        <f>ROUND(SUM(B40:B60),2)</f>
        <v>0</v>
      </c>
      <c r="C62" s="21" t="s">
        <v>25</v>
      </c>
      <c r="D62" s="47">
        <f>ROUND(SUM(D40:D60),2)</f>
        <v>0</v>
      </c>
      <c r="E62" s="21" t="s">
        <v>25</v>
      </c>
      <c r="F62" s="47">
        <f>ROUND(SUM(F40:F60),2)</f>
        <v>0</v>
      </c>
      <c r="G62" s="63" t="str">
        <f>IFERROR((SUMIF(F40:F60,"&gt;0"))/B62," ")</f>
        <v xml:space="preserve"> </v>
      </c>
      <c r="H62" s="46"/>
      <c r="I62" s="43"/>
    </row>
    <row r="63" spans="1:12" x14ac:dyDescent="0.3">
      <c r="A63" s="22"/>
      <c r="B63" s="23"/>
      <c r="C63" s="13"/>
      <c r="D63" s="23"/>
      <c r="E63" s="13"/>
      <c r="F63" s="37"/>
      <c r="G63" s="65"/>
      <c r="H63" s="46"/>
      <c r="I63" s="43"/>
    </row>
    <row r="64" spans="1:12" x14ac:dyDescent="0.3">
      <c r="A64" s="24" t="s">
        <v>26</v>
      </c>
      <c r="B64" s="15"/>
      <c r="C64" s="13" t="s">
        <v>26</v>
      </c>
      <c r="D64" s="15"/>
      <c r="E64" s="13" t="s">
        <v>26</v>
      </c>
      <c r="F64" s="25">
        <f>D64-B64</f>
        <v>0</v>
      </c>
      <c r="G64" s="64" t="str">
        <f>IFERROR(F64/B66, " ")</f>
        <v xml:space="preserve"> </v>
      </c>
      <c r="H64" s="46"/>
      <c r="I64" s="43"/>
    </row>
    <row r="65" spans="1:9" x14ac:dyDescent="0.3">
      <c r="A65" s="26"/>
      <c r="B65" s="23"/>
      <c r="C65" s="13"/>
      <c r="D65" s="23"/>
      <c r="E65" s="13"/>
      <c r="F65" s="36"/>
      <c r="G65" s="65"/>
      <c r="H65" s="46"/>
      <c r="I65" s="43"/>
    </row>
    <row r="66" spans="1:9" x14ac:dyDescent="0.3">
      <c r="A66" s="20" t="s">
        <v>11</v>
      </c>
      <c r="B66" s="27">
        <f>ROUND(B62+B64,2)</f>
        <v>0</v>
      </c>
      <c r="C66" s="21" t="s">
        <v>13</v>
      </c>
      <c r="D66" s="27">
        <f>ROUND(D62+D64,2)</f>
        <v>0</v>
      </c>
      <c r="E66" s="21" t="s">
        <v>11</v>
      </c>
      <c r="F66" s="27">
        <f>ROUND(F62+F64,2)</f>
        <v>0</v>
      </c>
      <c r="G66" s="66" t="str">
        <f>IFERROR((SUMIF(F40:F60,"&gt;0")+SUMIF(F64,"&gt;0"))/B66, " ")</f>
        <v xml:space="preserve"> </v>
      </c>
      <c r="H66" s="43"/>
      <c r="I66" s="43"/>
    </row>
    <row r="67" spans="1:9" x14ac:dyDescent="0.3">
      <c r="A67" s="9"/>
      <c r="B67" s="41"/>
      <c r="C67" s="7"/>
      <c r="D67" s="41"/>
      <c r="E67" s="7"/>
      <c r="F67" s="41"/>
    </row>
    <row r="68" spans="1:9" x14ac:dyDescent="0.3">
      <c r="A68" s="9" t="s">
        <v>42</v>
      </c>
      <c r="B68" s="60">
        <f>ROUND(B66,2)</f>
        <v>0</v>
      </c>
      <c r="C68" s="7"/>
      <c r="D68" s="42" t="str" cm="1">
        <f t="array" ref="D68">_xlfn.IFS(B68=F68,"BALANCED",F66&lt;0,"DECREASE",F66&gt;0,"INCREASE")</f>
        <v>BALANCED</v>
      </c>
      <c r="E68" s="7"/>
      <c r="F68" s="60">
        <f>ROUND(D66,2)</f>
        <v>0</v>
      </c>
    </row>
    <row r="69" spans="1:9" x14ac:dyDescent="0.3">
      <c r="A69" s="9"/>
      <c r="B69" s="41"/>
      <c r="C69" s="7"/>
      <c r="D69" s="41"/>
      <c r="E69" s="7"/>
      <c r="F69" s="41"/>
    </row>
    <row r="70" spans="1:9" ht="15.6" x14ac:dyDescent="0.3">
      <c r="A70" s="78" t="s">
        <v>49</v>
      </c>
      <c r="B70" s="79"/>
      <c r="C70" s="79"/>
      <c r="D70" s="79"/>
      <c r="E70" s="79"/>
      <c r="F70" s="80"/>
    </row>
    <row r="71" spans="1:9" x14ac:dyDescent="0.3">
      <c r="A71" s="87" t="s">
        <v>3</v>
      </c>
      <c r="B71" s="88"/>
      <c r="C71" s="88"/>
      <c r="D71" s="88"/>
      <c r="E71" s="88"/>
      <c r="F71" s="89"/>
    </row>
    <row r="72" spans="1:9" x14ac:dyDescent="0.3">
      <c r="A72" s="81"/>
      <c r="B72" s="82"/>
      <c r="C72" s="82"/>
      <c r="D72" s="82"/>
      <c r="E72" s="82"/>
      <c r="F72" s="83"/>
    </row>
    <row r="73" spans="1:9" x14ac:dyDescent="0.3">
      <c r="A73" s="81"/>
      <c r="B73" s="82"/>
      <c r="C73" s="82"/>
      <c r="D73" s="82"/>
      <c r="E73" s="82"/>
      <c r="F73" s="83"/>
    </row>
    <row r="74" spans="1:9" x14ac:dyDescent="0.3">
      <c r="A74" s="81"/>
      <c r="B74" s="82"/>
      <c r="C74" s="82"/>
      <c r="D74" s="82"/>
      <c r="E74" s="82"/>
      <c r="F74" s="83"/>
    </row>
    <row r="75" spans="1:9" x14ac:dyDescent="0.3">
      <c r="A75" s="81"/>
      <c r="B75" s="82"/>
      <c r="C75" s="82"/>
      <c r="D75" s="82"/>
      <c r="E75" s="82"/>
      <c r="F75" s="83"/>
    </row>
    <row r="76" spans="1:9" x14ac:dyDescent="0.3">
      <c r="A76" s="84"/>
      <c r="B76" s="85"/>
      <c r="C76" s="85"/>
      <c r="D76" s="85"/>
      <c r="E76" s="85"/>
      <c r="F76" s="86"/>
    </row>
    <row r="77" spans="1:9" x14ac:dyDescent="0.3">
      <c r="A77" s="58" t="s">
        <v>52</v>
      </c>
      <c r="B77" s="56"/>
      <c r="C77" s="55"/>
      <c r="D77" s="56"/>
      <c r="E77" s="57"/>
      <c r="F77" s="57"/>
    </row>
  </sheetData>
  <sheetProtection algorithmName="SHA-512" hashValue="g+CRibeExRnFWeetF/ms1AyUjBC1TwGFjhbZoJBVGRTK2ag2A8JuRGNAiHBgZ9u5CNmkwtuJETtqWddrrHGEKQ==" saltValue="6A8/G6sO3CkxC9cZJkQXzg==" spinCount="100000" sheet="1" objects="1" scenarios="1"/>
  <mergeCells count="34">
    <mergeCell ref="A70:F70"/>
    <mergeCell ref="A72:F76"/>
    <mergeCell ref="A71:F71"/>
    <mergeCell ref="B30:C30"/>
    <mergeCell ref="E23:F23"/>
    <mergeCell ref="E24:F24"/>
    <mergeCell ref="E25:F25"/>
    <mergeCell ref="E28:F28"/>
    <mergeCell ref="E27:F27"/>
    <mergeCell ref="E30:F30"/>
    <mergeCell ref="A38:B38"/>
    <mergeCell ref="C38:D38"/>
    <mergeCell ref="E38:F38"/>
    <mergeCell ref="A34:F34"/>
    <mergeCell ref="B27:C27"/>
    <mergeCell ref="A35:F35"/>
    <mergeCell ref="A36:F36"/>
    <mergeCell ref="E18:F18"/>
    <mergeCell ref="E19:F19"/>
    <mergeCell ref="E20:F20"/>
    <mergeCell ref="E21:F21"/>
    <mergeCell ref="B21:C21"/>
    <mergeCell ref="B22:C22"/>
    <mergeCell ref="B23:C23"/>
    <mergeCell ref="B24:C24"/>
    <mergeCell ref="B25:C25"/>
    <mergeCell ref="B28:C28"/>
    <mergeCell ref="B26:C26"/>
    <mergeCell ref="E26:F26"/>
    <mergeCell ref="A6:F6"/>
    <mergeCell ref="A15:F15"/>
    <mergeCell ref="B18:C18"/>
    <mergeCell ref="B20:C20"/>
    <mergeCell ref="B19:C19"/>
  </mergeCells>
  <conditionalFormatting sqref="B20 B22 B24 B28">
    <cfRule type="containsBlanks" dxfId="18" priority="31" stopIfTrue="1">
      <formula>LEN(TRIM(B20))=0</formula>
    </cfRule>
  </conditionalFormatting>
  <conditionalFormatting sqref="E20">
    <cfRule type="containsBlanks" dxfId="17" priority="20" stopIfTrue="1">
      <formula>LEN(TRIM(E20))=0</formula>
    </cfRule>
  </conditionalFormatting>
  <conditionalFormatting sqref="E22">
    <cfRule type="containsBlanks" dxfId="16" priority="19" stopIfTrue="1">
      <formula>LEN(TRIM(E22))=0</formula>
    </cfRule>
  </conditionalFormatting>
  <conditionalFormatting sqref="E24">
    <cfRule type="containsBlanks" dxfId="15" priority="18" stopIfTrue="1">
      <formula>LEN(TRIM(E24))=0</formula>
    </cfRule>
  </conditionalFormatting>
  <conditionalFormatting sqref="E28">
    <cfRule type="containsBlanks" dxfId="14" priority="17" stopIfTrue="1">
      <formula>LEN(TRIM(E28))=0</formula>
    </cfRule>
  </conditionalFormatting>
  <conditionalFormatting sqref="D68">
    <cfRule type="containsText" dxfId="13" priority="6" operator="containsText" text="INCREASE">
      <formula>NOT(ISERROR(SEARCH("INCREASE",D68)))</formula>
    </cfRule>
    <cfRule type="containsText" dxfId="12" priority="7" operator="containsText" text="DECREASE">
      <formula>NOT(ISERROR(SEARCH("DECREASE",D68)))</formula>
    </cfRule>
    <cfRule type="containsText" dxfId="11" priority="15" operator="containsText" text="ERROR">
      <formula>NOT(ISERROR(SEARCH("ERROR",D68)))</formula>
    </cfRule>
    <cfRule type="containsText" dxfId="10" priority="16" operator="containsText" text="BALANCED">
      <formula>NOT(ISERROR(SEARCH("BALANCED",D68)))</formula>
    </cfRule>
  </conditionalFormatting>
  <conditionalFormatting sqref="B68 F68">
    <cfRule type="duplicateValues" dxfId="9" priority="14"/>
  </conditionalFormatting>
  <conditionalFormatting sqref="B18">
    <cfRule type="containsBlanks" dxfId="8" priority="13" stopIfTrue="1">
      <formula>LEN(TRIM(B18))=0</formula>
    </cfRule>
  </conditionalFormatting>
  <conditionalFormatting sqref="E18">
    <cfRule type="containsBlanks" dxfId="7" priority="12" stopIfTrue="1">
      <formula>LEN(TRIM(E18))=0</formula>
    </cfRule>
  </conditionalFormatting>
  <conditionalFormatting sqref="F22">
    <cfRule type="containsBlanks" dxfId="6" priority="11">
      <formula>LEN(TRIM(F22))=0</formula>
    </cfRule>
  </conditionalFormatting>
  <conditionalFormatting sqref="E26:F26">
    <cfRule type="containsBlanks" dxfId="5" priority="9">
      <formula>LEN(TRIM(E26))=0</formula>
    </cfRule>
  </conditionalFormatting>
  <conditionalFormatting sqref="B26:C26">
    <cfRule type="containsBlanks" dxfId="4" priority="8">
      <formula>LEN(TRIM(B26))=0</formula>
    </cfRule>
  </conditionalFormatting>
  <conditionalFormatting sqref="A72:F76">
    <cfRule type="containsBlanks" dxfId="3" priority="5">
      <formula>LEN(TRIM(A72))=0</formula>
    </cfRule>
  </conditionalFormatting>
  <conditionalFormatting sqref="G40:G66">
    <cfRule type="containsBlanks" dxfId="2" priority="1">
      <formula>LEN(TRIM(G40))=0</formula>
    </cfRule>
    <cfRule type="cellIs" dxfId="1" priority="3" operator="lessThan">
      <formula>-0.2499</formula>
    </cfRule>
    <cfRule type="cellIs" dxfId="0" priority="4" operator="greaterThan">
      <formula>0.2499</formula>
    </cfRule>
  </conditionalFormatting>
  <dataValidations count="3">
    <dataValidation type="list" allowBlank="1" showInputMessage="1" showErrorMessage="1" sqref="F22" xr:uid="{786E1A6D-F813-4B10-8EBF-15167DEAFBD4}">
      <formula1>"MTDC,TDC,S&amp;W, CLINICAL TRIAL"</formula1>
    </dataValidation>
    <dataValidation type="list" allowBlank="1" showInputMessage="1" showErrorMessage="1" sqref="B26:C26" xr:uid="{67731BE8-CCC0-4A94-9CC8-DE2C545ED19E}">
      <formula1>"Yes, No"</formula1>
    </dataValidation>
    <dataValidation type="list" allowBlank="1" showInputMessage="1" showErrorMessage="1" sqref="E26:F26" xr:uid="{C522F32F-F322-40B2-BA4E-5711FFC87902}">
      <formula1>"Yes,No,N/A"</formula1>
    </dataValidation>
  </dataValidations>
  <pageMargins left="0.45" right="0.2" top="0.25" bottom="0.25" header="0.3" footer="0.3"/>
  <pageSetup scale="72" orientation="portrait" r:id="rId1"/>
  <ignoredErrors>
    <ignoredError sqref="C51:C57 E51:E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708660</xdr:colOff>
                    <xdr:row>30</xdr:row>
                    <xdr:rowOff>160020</xdr:rowOff>
                  </from>
                  <to>
                    <xdr:col>6</xdr:col>
                    <xdr:colOff>144780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693420</xdr:colOff>
                    <xdr:row>30</xdr:row>
                    <xdr:rowOff>160020</xdr:rowOff>
                  </from>
                  <to>
                    <xdr:col>2</xdr:col>
                    <xdr:colOff>1546860</xdr:colOff>
                    <xdr:row>32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46967984BF848B8E123B41D249692" ma:contentTypeVersion="2" ma:contentTypeDescription="Create a new document." ma:contentTypeScope="" ma:versionID="e97af27f2e2e5c61c3996e78bd61a99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6df54c5a0eeb6fd0eff7be76d88f4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C721B19-17FE-4812-B4C6-4B02A1BE5D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1B677DA-9163-4136-9A6D-74BB42E77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527BE-A606-4E1F-B903-393EEC6035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1FFA011-B120-40EA-B7EA-750C838D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Rebudget Request</vt:lpstr>
      <vt:lpstr>'Rebudget Request'!Print_Area</vt:lpstr>
    </vt:vector>
  </TitlesOfParts>
  <Company>City of Hope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D. Aranda</dc:creator>
  <cp:lastModifiedBy>Romo, Anthony</cp:lastModifiedBy>
  <cp:lastPrinted>2018-12-31T17:25:04Z</cp:lastPrinted>
  <dcterms:created xsi:type="dcterms:W3CDTF">2014-01-24T02:13:23Z</dcterms:created>
  <dcterms:modified xsi:type="dcterms:W3CDTF">2023-11-08T16:52:47Z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